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'Лист1'!$A$1:$D$16</definedName>
    <definedName name="_xlnm.Print_Area" localSheetId="1">'Расходы'!$A$1:$D$22</definedName>
  </definedNames>
  <calcPr fullCalcOnLoad="1"/>
</workbook>
</file>

<file path=xl/sharedStrings.xml><?xml version="1.0" encoding="utf-8"?>
<sst xmlns="http://schemas.openxmlformats.org/spreadsheetml/2006/main" count="83" uniqueCount="65">
  <si>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</si>
  <si>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</si>
  <si>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</si>
  <si>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</si>
  <si>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</si>
  <si>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</si>
  <si>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</si>
  <si>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</si>
  <si>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</si>
  <si>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</si>
  <si>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</si>
  <si>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</si>
  <si>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</si>
  <si>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</si>
  <si>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</si>
  <si>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</si>
  <si>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</si>
  <si>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</si>
  <si>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</si>
  <si>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</si>
  <si>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</si>
  <si>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</si>
  <si>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</si>
  <si>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</si>
  <si>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</si>
  <si>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</si>
  <si>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</si>
  <si>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</si>
  <si>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</si>
  <si>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</si>
  <si>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</si>
  <si>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</si>
  <si>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</si>
  <si>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</si>
  <si>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</si>
  <si>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</si>
  <si>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</si>
  <si>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</si>
  <si>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</si>
  <si>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</si>
  <si>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</si>
  <si>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</si>
  <si>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000 200 00000 00 0000 000</t>
  </si>
  <si>
    <t>Обеспечение проведения выборов и референдумов</t>
  </si>
  <si>
    <t>000 0107 0000000 000 000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</si>
  <si>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</si>
  <si>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</si>
  <si>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</si>
  <si>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</si>
  <si>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</si>
  <si>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</si>
  <si>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</si>
  <si>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</si>
  <si>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</si>
  <si>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</si>
  <si>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</si>
  <si>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</si>
  <si>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</si>
  <si>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</si>
  <si>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</si>
  <si>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</si>
  <si>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</si>
  <si>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</si>
  <si>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НАЦИОНАЛЬНАЯ ЭКОНОМИКА</t>
  </si>
  <si>
    <t>Отчет об исполнении бюджета МКУ Исполнительный комитет   Старокуклинского сельского поселения Елабужского муниципального района Республики Татарстан за 1 кв.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</si>
</sst>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  <numFmt numFmtId="168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hair"/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 wrapText="1" shrinkToFit="1"/>
    </xf>
    <xf numFmtId="49" fontId="21" fillId="0" borderId="11" xfId="0" applyNumberFormat="1" applyFont="1" applyFill="1" applyBorder="1" applyAlignment="1">
      <alignment horizontal="center" vertical="center" wrapText="1" shrinkToFit="1"/>
    </xf>
    <xf numFmtId="49" fontId="21" fillId="0" borderId="0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vertical="center" wrapText="1"/>
    </xf>
    <xf numFmtId="49" fontId="21" fillId="24" borderId="16" xfId="0" applyNumberFormat="1" applyFont="1" applyFill="1" applyBorder="1" applyAlignment="1">
      <alignment horizontal="center" vertical="center" wrapText="1" shrinkToFit="1"/>
    </xf>
    <xf numFmtId="49" fontId="21" fillId="24" borderId="11" xfId="0" applyNumberFormat="1" applyFont="1" applyFill="1" applyBorder="1" applyAlignment="1">
      <alignment horizontal="center" vertical="center" wrapText="1" shrinkToFit="1"/>
    </xf>
    <xf numFmtId="4" fontId="20" fillId="0" borderId="17" xfId="0" applyNumberFormat="1" applyFont="1" applyFill="1" applyBorder="1" applyAlignment="1">
      <alignment horizontal="right"/>
    </xf>
    <xf numFmtId="49" fontId="21" fillId="24" borderId="18" xfId="0" applyNumberFormat="1" applyFont="1" applyFill="1" applyBorder="1" applyAlignment="1">
      <alignment horizontal="center" vertical="center" wrapText="1" shrinkToFit="1"/>
    </xf>
    <xf numFmtId="49" fontId="20" fillId="24" borderId="19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/>
    </xf>
    <xf numFmtId="49" fontId="22" fillId="0" borderId="28" xfId="0" applyNumberFormat="1" applyFont="1" applyBorder="1" applyAlignment="1">
      <alignment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3" fillId="0" borderId="30" xfId="0" applyNumberFormat="1" applyFont="1" applyBorder="1" applyAlignment="1">
      <alignment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1" fillId="0" borderId="0" xfId="0" applyNumberFormat="1" applyFont="1" applyAlignment="1">
      <alignment/>
    </xf>
    <xf numFmtId="4" fontId="24" fillId="0" borderId="32" xfId="0" applyNumberFormat="1" applyFont="1" applyBorder="1" applyAlignment="1" applyProtection="1">
      <alignment horizontal="right"/>
      <protection/>
    </xf>
    <xf numFmtId="49" fontId="21" fillId="24" borderId="0" xfId="0" applyNumberFormat="1" applyFont="1" applyFill="1" applyAlignment="1">
      <alignment/>
    </xf>
    <xf numFmtId="49" fontId="21" fillId="24" borderId="33" xfId="0" applyNumberFormat="1" applyFont="1" applyFill="1" applyBorder="1" applyAlignment="1">
      <alignment horizontal="center" vertical="center"/>
    </xf>
    <xf numFmtId="49" fontId="21" fillId="24" borderId="34" xfId="0" applyNumberFormat="1" applyFont="1" applyFill="1" applyBorder="1" applyAlignment="1">
      <alignment horizontal="center" vertical="center"/>
    </xf>
    <xf numFmtId="49" fontId="21" fillId="24" borderId="35" xfId="0" applyNumberFormat="1" applyFont="1" applyFill="1" applyBorder="1" applyAlignment="1">
      <alignment horizontal="center" vertical="center"/>
    </xf>
    <xf numFmtId="49" fontId="21" fillId="24" borderId="0" xfId="0" applyNumberFormat="1" applyFont="1" applyFill="1" applyAlignment="1">
      <alignment wrapText="1" shrinkToFit="1"/>
    </xf>
    <xf numFmtId="49" fontId="21" fillId="24" borderId="12" xfId="0" applyNumberFormat="1" applyFont="1" applyFill="1" applyBorder="1" applyAlignment="1">
      <alignment vertical="center" wrapText="1"/>
    </xf>
    <xf numFmtId="49" fontId="21" fillId="24" borderId="36" xfId="0" applyNumberFormat="1" applyFont="1" applyFill="1" applyBorder="1" applyAlignment="1">
      <alignment horizontal="center" vertical="center"/>
    </xf>
    <xf numFmtId="4" fontId="21" fillId="24" borderId="36" xfId="0" applyNumberFormat="1" applyFont="1" applyFill="1" applyBorder="1" applyAlignment="1">
      <alignment horizontal="right"/>
    </xf>
    <xf numFmtId="4" fontId="21" fillId="24" borderId="37" xfId="0" applyNumberFormat="1" applyFont="1" applyFill="1" applyBorder="1" applyAlignment="1">
      <alignment horizontal="right"/>
    </xf>
    <xf numFmtId="49" fontId="20" fillId="24" borderId="38" xfId="0" applyNumberFormat="1" applyFont="1" applyFill="1" applyBorder="1" applyAlignment="1">
      <alignment vertical="center" wrapText="1"/>
    </xf>
    <xf numFmtId="49" fontId="21" fillId="24" borderId="39" xfId="0" applyNumberFormat="1" applyFont="1" applyFill="1" applyBorder="1" applyAlignment="1">
      <alignment horizontal="center" vertical="center"/>
    </xf>
    <xf numFmtId="4" fontId="21" fillId="24" borderId="13" xfId="0" applyNumberFormat="1" applyFont="1" applyFill="1" applyBorder="1" applyAlignment="1">
      <alignment horizontal="right"/>
    </xf>
    <xf numFmtId="4" fontId="21" fillId="24" borderId="14" xfId="0" applyNumberFormat="1" applyFont="1" applyFill="1" applyBorder="1" applyAlignment="1">
      <alignment horizontal="right"/>
    </xf>
    <xf numFmtId="49" fontId="21" fillId="24" borderId="0" xfId="0" applyNumberFormat="1" applyFont="1" applyFill="1" applyAlignment="1">
      <alignment vertical="center"/>
    </xf>
    <xf numFmtId="49" fontId="21" fillId="24" borderId="0" xfId="0" applyNumberFormat="1" applyFont="1" applyFill="1" applyBorder="1" applyAlignment="1">
      <alignment vertical="center"/>
    </xf>
    <xf numFmtId="49" fontId="20" fillId="24" borderId="10" xfId="0" applyNumberFormat="1" applyFont="1" applyFill="1" applyBorder="1" applyAlignment="1">
      <alignment horizontal="center" vertical="center" wrapText="1" shrinkToFit="1"/>
    </xf>
    <xf numFmtId="49" fontId="21" fillId="24" borderId="40" xfId="0" applyNumberFormat="1" applyFont="1" applyFill="1" applyBorder="1" applyAlignment="1">
      <alignment horizontal="center" vertical="center" wrapText="1" shrinkToFit="1"/>
    </xf>
    <xf numFmtId="49" fontId="20" fillId="24" borderId="41" xfId="0" applyNumberFormat="1" applyFont="1" applyFill="1" applyBorder="1" applyAlignment="1">
      <alignment vertical="center"/>
    </xf>
    <xf numFmtId="49" fontId="20" fillId="24" borderId="34" xfId="0" applyNumberFormat="1" applyFont="1" applyFill="1" applyBorder="1" applyAlignment="1">
      <alignment horizontal="center" vertical="center"/>
    </xf>
    <xf numFmtId="4" fontId="20" fillId="24" borderId="42" xfId="0" applyNumberFormat="1" applyFont="1" applyFill="1" applyBorder="1" applyAlignment="1">
      <alignment horizontal="right"/>
    </xf>
    <xf numFmtId="4" fontId="20" fillId="24" borderId="35" xfId="0" applyNumberFormat="1" applyFont="1" applyFill="1" applyBorder="1" applyAlignment="1">
      <alignment horizontal="right"/>
    </xf>
    <xf numFmtId="49" fontId="21" fillId="24" borderId="43" xfId="0" applyNumberFormat="1" applyFont="1" applyFill="1" applyBorder="1" applyAlignment="1">
      <alignment horizontal="center" vertical="center" wrapText="1" shrinkToFit="1"/>
    </xf>
    <xf numFmtId="49" fontId="21" fillId="24" borderId="44" xfId="0" applyNumberFormat="1" applyFont="1" applyFill="1" applyBorder="1" applyAlignment="1">
      <alignment horizontal="center" vertical="center" wrapText="1" shrinkToFit="1"/>
    </xf>
    <xf numFmtId="0" fontId="20" fillId="24" borderId="19" xfId="0" applyNumberFormat="1" applyFont="1" applyFill="1" applyBorder="1" applyAlignment="1">
      <alignment vertical="center" wrapText="1" shrinkToFit="1"/>
    </xf>
    <xf numFmtId="0" fontId="21" fillId="24" borderId="45" xfId="0" applyNumberFormat="1" applyFont="1" applyFill="1" applyBorder="1" applyAlignment="1">
      <alignment vertical="center" wrapText="1" shrinkToFit="1"/>
    </xf>
    <xf numFmtId="0" fontId="21" fillId="24" borderId="46" xfId="0" applyNumberFormat="1" applyFont="1" applyFill="1" applyBorder="1" applyAlignment="1">
      <alignment vertical="center" wrapText="1" shrinkToFit="1"/>
    </xf>
    <xf numFmtId="0" fontId="21" fillId="24" borderId="47" xfId="0" applyNumberFormat="1" applyFont="1" applyFill="1" applyBorder="1" applyAlignment="1">
      <alignment vertical="center" wrapText="1" shrinkToFit="1"/>
    </xf>
    <xf numFmtId="0" fontId="21" fillId="24" borderId="48" xfId="0" applyNumberFormat="1" applyFont="1" applyFill="1" applyBorder="1" applyAlignment="1">
      <alignment vertical="center" wrapText="1" shrinkToFit="1"/>
    </xf>
    <xf numFmtId="0" fontId="20" fillId="0" borderId="19" xfId="0" applyNumberFormat="1" applyFont="1" applyBorder="1" applyAlignment="1">
      <alignment vertical="center" wrapText="1"/>
    </xf>
    <xf numFmtId="49" fontId="21" fillId="0" borderId="45" xfId="0" applyNumberFormat="1" applyFont="1" applyBorder="1" applyAlignment="1" applyProtection="1">
      <alignment vertical="center" wrapText="1"/>
      <protection/>
    </xf>
    <xf numFmtId="49" fontId="21" fillId="0" borderId="47" xfId="0" applyNumberFormat="1" applyFont="1" applyBorder="1" applyAlignment="1" applyProtection="1">
      <alignment vertical="center" wrapText="1"/>
      <protection/>
    </xf>
    <xf numFmtId="0" fontId="21" fillId="24" borderId="49" xfId="0" applyNumberFormat="1" applyFont="1" applyFill="1" applyBorder="1" applyAlignment="1">
      <alignment vertical="center" wrapText="1" shrinkToFit="1"/>
    </xf>
    <xf numFmtId="4" fontId="20" fillId="24" borderId="10" xfId="0" applyNumberFormat="1" applyFont="1" applyFill="1" applyBorder="1" applyAlignment="1">
      <alignment wrapText="1" shrinkToFit="1"/>
    </xf>
    <xf numFmtId="4" fontId="20" fillId="24" borderId="17" xfId="0" applyNumberFormat="1" applyFont="1" applyFill="1" applyBorder="1" applyAlignment="1">
      <alignment wrapText="1" shrinkToFit="1"/>
    </xf>
    <xf numFmtId="4" fontId="21" fillId="0" borderId="43" xfId="0" applyNumberFormat="1" applyFont="1" applyBorder="1" applyAlignment="1" applyProtection="1">
      <alignment vertical="center" wrapText="1"/>
      <protection/>
    </xf>
    <xf numFmtId="4" fontId="21" fillId="0" borderId="50" xfId="0" applyNumberFormat="1" applyFont="1" applyBorder="1" applyAlignment="1" applyProtection="1">
      <alignment vertical="center" wrapText="1"/>
      <protection/>
    </xf>
    <xf numFmtId="4" fontId="21" fillId="0" borderId="11" xfId="0" applyNumberFormat="1" applyFont="1" applyBorder="1" applyAlignment="1" applyProtection="1">
      <alignment vertical="center" wrapText="1"/>
      <protection/>
    </xf>
    <xf numFmtId="4" fontId="21" fillId="0" borderId="51" xfId="0" applyNumberFormat="1" applyFont="1" applyBorder="1" applyAlignment="1" applyProtection="1">
      <alignment vertical="center" wrapText="1"/>
      <protection/>
    </xf>
    <xf numFmtId="4" fontId="21" fillId="0" borderId="40" xfId="0" applyNumberFormat="1" applyFont="1" applyBorder="1" applyAlignment="1" applyProtection="1">
      <alignment vertical="center" wrapText="1"/>
      <protection/>
    </xf>
    <xf numFmtId="4" fontId="21" fillId="0" borderId="52" xfId="0" applyNumberFormat="1" applyFont="1" applyBorder="1" applyAlignment="1" applyProtection="1">
      <alignment vertical="center" wrapText="1"/>
      <protection/>
    </xf>
    <xf numFmtId="4" fontId="23" fillId="0" borderId="53" xfId="0" applyNumberFormat="1" applyFont="1" applyFill="1" applyBorder="1" applyAlignment="1">
      <alignment horizontal="right" vertical="center" wrapText="1"/>
    </xf>
    <xf numFmtId="4" fontId="23" fillId="0" borderId="51" xfId="0" applyNumberFormat="1" applyFont="1" applyFill="1" applyBorder="1" applyAlignment="1">
      <alignment horizontal="right" vertical="center" wrapText="1"/>
    </xf>
    <xf numFmtId="4" fontId="22" fillId="0" borderId="53" xfId="0" applyNumberFormat="1" applyFont="1" applyFill="1" applyBorder="1" applyAlignment="1">
      <alignment horizontal="right" vertical="center" wrapText="1"/>
    </xf>
    <xf numFmtId="4" fontId="22" fillId="0" borderId="5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36" xfId="0" applyNumberFormat="1" applyFont="1" applyFill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49" fontId="20" fillId="24" borderId="54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 applyProtection="1">
      <alignment horizontal="right" vertical="center" wrapText="1"/>
      <protection/>
    </xf>
    <xf numFmtId="4" fontId="21" fillId="0" borderId="51" xfId="0" applyNumberFormat="1" applyFont="1" applyBorder="1" applyAlignment="1" applyProtection="1">
      <alignment horizontal="right" vertical="center" wrapText="1"/>
      <protection/>
    </xf>
    <xf numFmtId="0" fontId="21" fillId="0" borderId="46" xfId="0" applyNumberFormat="1" applyFont="1" applyFill="1" applyBorder="1" applyAlignment="1">
      <alignment vertical="center" wrapText="1" shrinkToFit="1"/>
    </xf>
    <xf numFmtId="4" fontId="21" fillId="0" borderId="18" xfId="0" applyNumberFormat="1" applyFont="1" applyBorder="1" applyAlignment="1" applyProtection="1">
      <alignment horizontal="right" vertical="center" wrapText="1"/>
      <protection/>
    </xf>
    <xf numFmtId="4" fontId="21" fillId="0" borderId="55" xfId="0" applyNumberFormat="1" applyFont="1" applyBorder="1" applyAlignment="1" applyProtection="1">
      <alignment horizontal="right" vertical="center" wrapText="1"/>
      <protection/>
    </xf>
    <xf numFmtId="4" fontId="21" fillId="0" borderId="43" xfId="0" applyNumberFormat="1" applyFont="1" applyBorder="1" applyAlignment="1" applyProtection="1">
      <alignment horizontal="right" vertical="center" wrapText="1"/>
      <protection/>
    </xf>
    <xf numFmtId="4" fontId="21" fillId="0" borderId="50" xfId="0" applyNumberFormat="1" applyFont="1" applyBorder="1" applyAlignment="1" applyProtection="1">
      <alignment horizontal="right" vertical="center" wrapText="1"/>
      <protection/>
    </xf>
    <xf numFmtId="0" fontId="21" fillId="24" borderId="56" xfId="0" applyNumberFormat="1" applyFont="1" applyFill="1" applyBorder="1" applyAlignment="1">
      <alignment vertical="center" wrapText="1" shrinkToFit="1"/>
    </xf>
    <xf numFmtId="4" fontId="21" fillId="0" borderId="16" xfId="0" applyNumberFormat="1" applyFont="1" applyBorder="1" applyAlignment="1" applyProtection="1">
      <alignment horizontal="right" vertical="center" wrapText="1"/>
      <protection/>
    </xf>
    <xf numFmtId="4" fontId="21" fillId="0" borderId="23" xfId="0" applyNumberFormat="1" applyFont="1" applyBorder="1" applyAlignment="1" applyProtection="1">
      <alignment horizontal="right" vertical="center" wrapText="1"/>
      <protection/>
    </xf>
    <xf numFmtId="49" fontId="23" fillId="0" borderId="20" xfId="0" applyNumberFormat="1" applyFont="1" applyBorder="1" applyAlignment="1">
      <alignment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horizontal="right" vertical="center" wrapText="1"/>
    </xf>
    <xf numFmtId="4" fontId="23" fillId="0" borderId="23" xfId="0" applyNumberFormat="1" applyFont="1" applyFill="1" applyBorder="1" applyAlignment="1">
      <alignment horizontal="right" vertical="center" wrapText="1"/>
    </xf>
    <xf numFmtId="4" fontId="23" fillId="0" borderId="57" xfId="0" applyNumberFormat="1" applyFont="1" applyFill="1" applyBorder="1" applyAlignment="1">
      <alignment horizontal="right" vertical="center" wrapText="1"/>
    </xf>
    <xf numFmtId="4" fontId="23" fillId="0" borderId="5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6"/>
  <sheetViews>
    <sheetView showGridLines="0" view="pageBreakPreview" zoomScaleSheetLayoutView="100" zoomScalePageLayoutView="0" workbookViewId="0" topLeftCell="A1">
      <selection activeCell="A2" sqref="A2:D2"/>
    </sheetView>
  </sheetViews>
  <sheetFormatPr defaultColWidth="29.125" defaultRowHeight="35.25" customHeight="1"/>
  <cols>
    <col min="1" max="1" width="43.00390625" style="3" customWidth="1"/>
    <col min="2" max="2" width="37.00390625" style="3" customWidth="1"/>
    <col min="3" max="4" width="25.75390625" style="3" customWidth="1"/>
    <col min="5" max="16384" width="29.125" style="4" customWidth="1"/>
  </cols>
  <sheetData>
    <row r="1" ht="35.25" customHeight="1">
      <c r="D1" s="4" t="s">
        <v>51</v>
      </c>
    </row>
    <row r="2" spans="1:4" s="3" customFormat="1" ht="55.5" customHeight="1">
      <c r="A2" s="90" t="s">
        <v>64</v>
      </c>
      <c r="B2" s="90"/>
      <c r="C2" s="90"/>
      <c r="D2" s="90"/>
    </row>
    <row r="3" spans="1:4" s="3" customFormat="1" ht="35.25" customHeight="1">
      <c r="A3" s="44" t="s">
        <v>52</v>
      </c>
      <c r="C3" s="9"/>
      <c r="D3" s="9"/>
    </row>
    <row r="4" spans="1:4" s="3" customFormat="1" ht="35.25" customHeight="1" thickBot="1">
      <c r="A4" s="91" t="s">
        <v>6</v>
      </c>
      <c r="B4" s="92"/>
      <c r="C4" s="92"/>
      <c r="D4" s="92"/>
    </row>
    <row r="5" spans="1:4" ht="86.25" customHeight="1" thickBot="1">
      <c r="A5" s="18" t="s">
        <v>0</v>
      </c>
      <c r="B5" s="19" t="s">
        <v>7</v>
      </c>
      <c r="C5" s="19" t="s">
        <v>53</v>
      </c>
      <c r="D5" s="20" t="s">
        <v>36</v>
      </c>
    </row>
    <row r="6" spans="1:4" ht="36" customHeight="1" thickBot="1">
      <c r="A6" s="10">
        <v>1</v>
      </c>
      <c r="B6" s="11" t="s">
        <v>37</v>
      </c>
      <c r="C6" s="11" t="s">
        <v>11</v>
      </c>
      <c r="D6" s="12" t="s">
        <v>38</v>
      </c>
    </row>
    <row r="7" spans="1:4" ht="36" customHeight="1" thickBot="1">
      <c r="A7" s="13" t="s">
        <v>1</v>
      </c>
      <c r="B7" s="5" t="s">
        <v>4</v>
      </c>
      <c r="C7" s="6">
        <f>SUM(C8:C15)</f>
        <v>1321600</v>
      </c>
      <c r="D7" s="16">
        <f>SUM(D8:D15)</f>
        <v>368826.86</v>
      </c>
    </row>
    <row r="8" spans="1:143" ht="49.5" customHeight="1">
      <c r="A8" s="70" t="s">
        <v>12</v>
      </c>
      <c r="B8" s="67" t="s">
        <v>13</v>
      </c>
      <c r="C8" s="100">
        <v>29000</v>
      </c>
      <c r="D8" s="101">
        <v>6618.39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</row>
    <row r="9" spans="1:143" ht="49.5" customHeight="1">
      <c r="A9" s="71" t="s">
        <v>14</v>
      </c>
      <c r="B9" s="15" t="s">
        <v>15</v>
      </c>
      <c r="C9" s="95"/>
      <c r="D9" s="9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</row>
    <row r="10" spans="1:143" ht="49.5" customHeight="1">
      <c r="A10" s="71" t="s">
        <v>16</v>
      </c>
      <c r="B10" s="15" t="s">
        <v>17</v>
      </c>
      <c r="C10" s="95">
        <v>19000</v>
      </c>
      <c r="D10" s="96">
        <v>2353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</row>
    <row r="11" spans="1:143" ht="49.5" customHeight="1">
      <c r="A11" s="71" t="s">
        <v>39</v>
      </c>
      <c r="B11" s="15" t="s">
        <v>17</v>
      </c>
      <c r="C11" s="95">
        <v>181000</v>
      </c>
      <c r="D11" s="96">
        <v>21639.47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</row>
    <row r="12" spans="1:143" ht="49.5" customHeight="1">
      <c r="A12" s="71" t="s">
        <v>18</v>
      </c>
      <c r="B12" s="15" t="s">
        <v>19</v>
      </c>
      <c r="C12" s="95">
        <v>2000</v>
      </c>
      <c r="D12" s="96">
        <v>800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</row>
    <row r="13" spans="1:143" ht="131.25" hidden="1">
      <c r="A13" s="97" t="s">
        <v>20</v>
      </c>
      <c r="B13" s="8" t="s">
        <v>21</v>
      </c>
      <c r="C13" s="95"/>
      <c r="D13" s="9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</row>
    <row r="14" spans="1:143" ht="50.25" customHeight="1">
      <c r="A14" s="97" t="s">
        <v>48</v>
      </c>
      <c r="B14" s="8" t="s">
        <v>47</v>
      </c>
      <c r="C14" s="95">
        <v>0</v>
      </c>
      <c r="D14" s="96">
        <v>35500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</row>
    <row r="15" spans="1:143" ht="120.75" customHeight="1" thickBot="1">
      <c r="A15" s="77" t="s">
        <v>22</v>
      </c>
      <c r="B15" s="17" t="s">
        <v>42</v>
      </c>
      <c r="C15" s="98">
        <v>1090600</v>
      </c>
      <c r="D15" s="99">
        <v>301916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</row>
    <row r="16" spans="5:143" ht="35.25" customHeight="1"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</row>
    <row r="17" s="3" customFormat="1" ht="35.25" customHeight="1"/>
    <row r="18" s="3" customFormat="1" ht="35.25" customHeight="1"/>
    <row r="19" s="3" customFormat="1" ht="35.25" customHeight="1"/>
    <row r="20" s="3" customFormat="1" ht="35.25" customHeight="1"/>
    <row r="21" s="3" customFormat="1" ht="35.25" customHeight="1"/>
    <row r="22" s="3" customFormat="1" ht="35.25" customHeight="1"/>
    <row r="23" s="3" customFormat="1" ht="35.25" customHeight="1"/>
    <row r="24" s="3" customFormat="1" ht="35.25" customHeight="1"/>
    <row r="25" s="3" customFormat="1" ht="35.25" customHeight="1"/>
    <row r="26" s="3" customFormat="1" ht="35.25" customHeight="1"/>
    <row r="27" s="3" customFormat="1" ht="35.25" customHeight="1"/>
    <row r="28" s="3" customFormat="1" ht="35.25" customHeight="1"/>
    <row r="29" s="3" customFormat="1" ht="35.25" customHeight="1"/>
    <row r="30" s="3" customFormat="1" ht="35.25" customHeight="1"/>
    <row r="31" s="3" customFormat="1" ht="35.25" customHeight="1"/>
    <row r="32" s="3" customFormat="1" ht="35.25" customHeight="1"/>
    <row r="33" s="3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75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D20"/>
  <sheetViews>
    <sheetView showGridLines="0" view="pageBreakPreview" zoomScaleSheetLayoutView="100" zoomScalePageLayoutView="0" workbookViewId="0" topLeftCell="A1">
      <selection activeCell="B10" sqref="B10"/>
    </sheetView>
  </sheetViews>
  <sheetFormatPr defaultColWidth="9.00390625" defaultRowHeight="46.5" customHeight="1"/>
  <cols>
    <col min="1" max="1" width="44.875" style="59" customWidth="1"/>
    <col min="2" max="2" width="35.375" style="59" customWidth="1"/>
    <col min="3" max="4" width="20.75390625" style="59" customWidth="1"/>
    <col min="5" max="16384" width="9.125" style="46" customWidth="1"/>
  </cols>
  <sheetData>
    <row r="1" spans="1:4" ht="46.5" customHeight="1" thickBot="1">
      <c r="A1" s="93" t="s">
        <v>5</v>
      </c>
      <c r="B1" s="93"/>
      <c r="C1" s="93"/>
      <c r="D1" s="93"/>
    </row>
    <row r="2" spans="1:4" ht="75" customHeight="1" thickBot="1">
      <c r="A2" s="18" t="s">
        <v>0</v>
      </c>
      <c r="B2" s="19" t="s">
        <v>7</v>
      </c>
      <c r="C2" s="19" t="s">
        <v>53</v>
      </c>
      <c r="D2" s="20" t="s">
        <v>36</v>
      </c>
    </row>
    <row r="3" spans="1:4" ht="23.25" customHeight="1" thickBot="1">
      <c r="A3" s="47">
        <v>1</v>
      </c>
      <c r="B3" s="48" t="s">
        <v>37</v>
      </c>
      <c r="C3" s="48" t="s">
        <v>11</v>
      </c>
      <c r="D3" s="49" t="s">
        <v>38</v>
      </c>
    </row>
    <row r="4" spans="1:4" ht="33.75" customHeight="1" thickBot="1">
      <c r="A4" s="63" t="s">
        <v>2</v>
      </c>
      <c r="B4" s="64" t="s">
        <v>4</v>
      </c>
      <c r="C4" s="65">
        <f>C5+C10+C12+C15+C14</f>
        <v>1350200</v>
      </c>
      <c r="D4" s="66">
        <f>D5+D10+D12+D15</f>
        <v>289612.23</v>
      </c>
    </row>
    <row r="5" spans="1:160" ht="43.5" customHeight="1" thickBot="1">
      <c r="A5" s="69" t="s">
        <v>8</v>
      </c>
      <c r="B5" s="61" t="s">
        <v>9</v>
      </c>
      <c r="C5" s="78">
        <f>SUM(C6:C9)</f>
        <v>867250</v>
      </c>
      <c r="D5" s="79">
        <f>SUM(D6:D9)</f>
        <v>178643.33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</row>
    <row r="6" spans="1:160" ht="100.5" customHeight="1">
      <c r="A6" s="102" t="s">
        <v>10</v>
      </c>
      <c r="B6" s="14" t="s">
        <v>23</v>
      </c>
      <c r="C6" s="103">
        <v>389900</v>
      </c>
      <c r="D6" s="104">
        <v>82334.93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</row>
    <row r="7" spans="1:160" ht="101.25" customHeight="1">
      <c r="A7" s="71" t="s">
        <v>24</v>
      </c>
      <c r="B7" s="15" t="s">
        <v>25</v>
      </c>
      <c r="C7" s="95">
        <v>426700</v>
      </c>
      <c r="D7" s="96">
        <v>84494.4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</row>
    <row r="8" spans="1:160" ht="69.75" customHeight="1" hidden="1">
      <c r="A8" s="71" t="s">
        <v>43</v>
      </c>
      <c r="B8" s="15" t="s">
        <v>44</v>
      </c>
      <c r="C8" s="82"/>
      <c r="D8" s="83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</row>
    <row r="9" spans="1:160" ht="46.5" customHeight="1" thickBot="1">
      <c r="A9" s="72" t="s">
        <v>26</v>
      </c>
      <c r="B9" s="62" t="s">
        <v>27</v>
      </c>
      <c r="C9" s="95">
        <v>50650</v>
      </c>
      <c r="D9" s="96">
        <v>11814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</row>
    <row r="10" spans="1:160" ht="46.5" customHeight="1" thickBot="1">
      <c r="A10" s="69" t="s">
        <v>28</v>
      </c>
      <c r="B10" s="61" t="s">
        <v>29</v>
      </c>
      <c r="C10" s="78">
        <f>SUM(C11)</f>
        <v>74000</v>
      </c>
      <c r="D10" s="79">
        <f>SUM(D11)</f>
        <v>17410.22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</row>
    <row r="11" spans="1:160" ht="46.5" customHeight="1" thickBot="1">
      <c r="A11" s="73" t="s">
        <v>30</v>
      </c>
      <c r="B11" s="68" t="s">
        <v>31</v>
      </c>
      <c r="C11" s="95">
        <v>74000</v>
      </c>
      <c r="D11" s="96">
        <v>17410.22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</row>
    <row r="12" spans="1:160" ht="59.25" customHeight="1" thickBot="1">
      <c r="A12" s="74" t="s">
        <v>63</v>
      </c>
      <c r="B12" s="61" t="s">
        <v>46</v>
      </c>
      <c r="C12" s="78">
        <f>SUM(C13)</f>
        <v>154250</v>
      </c>
      <c r="D12" s="79">
        <f>SUM(D13)</f>
        <v>70000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</row>
    <row r="13" spans="1:160" ht="46.5" customHeight="1" thickBot="1">
      <c r="A13" s="75" t="s">
        <v>45</v>
      </c>
      <c r="B13" s="67" t="s">
        <v>46</v>
      </c>
      <c r="C13" s="95">
        <v>154250</v>
      </c>
      <c r="D13" s="96">
        <v>70000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</row>
    <row r="14" spans="1:160" ht="46.5" customHeight="1" hidden="1" thickBot="1">
      <c r="A14" s="76" t="s">
        <v>50</v>
      </c>
      <c r="B14" s="62" t="s">
        <v>49</v>
      </c>
      <c r="C14" s="84"/>
      <c r="D14" s="85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</row>
    <row r="15" spans="1:160" ht="63" customHeight="1" thickBot="1">
      <c r="A15" s="69" t="s">
        <v>32</v>
      </c>
      <c r="B15" s="61" t="s">
        <v>33</v>
      </c>
      <c r="C15" s="78">
        <f>SUM(C16:C17)</f>
        <v>254700</v>
      </c>
      <c r="D15" s="79">
        <f>SUM(D16:D17)</f>
        <v>23558.68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</row>
    <row r="16" spans="1:160" ht="46.5" customHeight="1">
      <c r="A16" s="70" t="s">
        <v>40</v>
      </c>
      <c r="B16" s="67" t="s">
        <v>41</v>
      </c>
      <c r="C16" s="80"/>
      <c r="D16" s="81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</row>
    <row r="17" spans="1:160" ht="46.5" customHeight="1" thickBot="1">
      <c r="A17" s="77" t="s">
        <v>34</v>
      </c>
      <c r="B17" s="17" t="s">
        <v>35</v>
      </c>
      <c r="C17" s="98">
        <v>254700</v>
      </c>
      <c r="D17" s="99">
        <v>23558.68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</row>
    <row r="18" spans="1:160" ht="46.5" customHeight="1" thickBot="1">
      <c r="A18" s="51"/>
      <c r="B18" s="52"/>
      <c r="C18" s="53"/>
      <c r="D18" s="54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</row>
    <row r="19" spans="1:160" ht="46.5" customHeight="1" thickBot="1">
      <c r="A19" s="55" t="s">
        <v>3</v>
      </c>
      <c r="B19" s="56" t="s">
        <v>4</v>
      </c>
      <c r="C19" s="57"/>
      <c r="D19" s="58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</row>
    <row r="20" spans="1:4" s="60" customFormat="1" ht="46.5" customHeight="1">
      <c r="A20" s="59"/>
      <c r="B20" s="59"/>
      <c r="C20" s="59"/>
      <c r="D20" s="59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83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6"/>
  <sheetViews>
    <sheetView tabSelected="1" view="pageBreakPreview" zoomScale="80" zoomScaleSheetLayoutView="80" zoomScalePageLayoutView="0" workbookViewId="0" topLeftCell="A1">
      <selection activeCell="I8" sqref="I8"/>
    </sheetView>
  </sheetViews>
  <sheetFormatPr defaultColWidth="9.00390625" defaultRowHeight="12.75"/>
  <cols>
    <col min="1" max="1" width="43.125" style="42" customWidth="1"/>
    <col min="2" max="2" width="29.875" style="42" customWidth="1"/>
    <col min="3" max="3" width="19.00390625" style="42" customWidth="1"/>
    <col min="4" max="4" width="17.625" style="42" customWidth="1"/>
    <col min="5" max="7" width="9.125" style="2" customWidth="1"/>
    <col min="8" max="8" width="12.375" style="2" bestFit="1" customWidth="1"/>
    <col min="9" max="9" width="12.25390625" style="2" customWidth="1"/>
    <col min="10" max="16384" width="9.125" style="2" customWidth="1"/>
  </cols>
  <sheetData>
    <row r="1" spans="1:4" s="1" customFormat="1" ht="29.25" customHeight="1">
      <c r="A1" s="94" t="s">
        <v>54</v>
      </c>
      <c r="B1" s="94"/>
      <c r="C1" s="94"/>
      <c r="D1" s="94"/>
    </row>
    <row r="2" spans="1:4" s="1" customFormat="1" ht="34.5" customHeight="1" thickBot="1">
      <c r="A2" s="21"/>
      <c r="B2" s="21"/>
      <c r="C2" s="21"/>
      <c r="D2" s="21"/>
    </row>
    <row r="3" spans="1:4" s="26" customFormat="1" ht="49.5">
      <c r="A3" s="22" t="s">
        <v>0</v>
      </c>
      <c r="B3" s="23" t="s">
        <v>55</v>
      </c>
      <c r="C3" s="24" t="s">
        <v>53</v>
      </c>
      <c r="D3" s="25" t="s">
        <v>36</v>
      </c>
    </row>
    <row r="4" spans="1:4" s="26" customFormat="1" ht="20.25" customHeight="1" thickBot="1">
      <c r="A4" s="27">
        <v>1</v>
      </c>
      <c r="B4" s="28" t="s">
        <v>37</v>
      </c>
      <c r="C4" s="29" t="s">
        <v>11</v>
      </c>
      <c r="D4" s="30" t="s">
        <v>38</v>
      </c>
    </row>
    <row r="5" spans="1:178" s="32" customFormat="1" ht="48" customHeight="1">
      <c r="A5" s="105" t="s">
        <v>56</v>
      </c>
      <c r="B5" s="106" t="s">
        <v>57</v>
      </c>
      <c r="C5" s="107">
        <v>-28600</v>
      </c>
      <c r="D5" s="108">
        <v>79214.63</v>
      </c>
      <c r="E5" s="31"/>
      <c r="F5" s="31"/>
      <c r="G5" s="31"/>
      <c r="H5" s="86">
        <f>Доходы!C7-Расходы!C4</f>
        <v>-28600</v>
      </c>
      <c r="I5" s="87">
        <f>Доходы!D7-Расходы!D4</f>
        <v>79214.63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</row>
    <row r="6" spans="1:178" s="26" customFormat="1" ht="42" customHeight="1" hidden="1">
      <c r="A6" s="33" t="s">
        <v>58</v>
      </c>
      <c r="B6" s="34" t="s">
        <v>59</v>
      </c>
      <c r="C6" s="88">
        <v>0</v>
      </c>
      <c r="D6" s="89">
        <v>0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</row>
    <row r="7" spans="1:178" s="26" customFormat="1" ht="47.25" customHeight="1">
      <c r="A7" s="33" t="s">
        <v>60</v>
      </c>
      <c r="B7" s="34" t="s">
        <v>61</v>
      </c>
      <c r="C7" s="88">
        <v>-28600</v>
      </c>
      <c r="D7" s="89">
        <v>79214.63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</row>
    <row r="8" spans="1:178" s="26" customFormat="1" ht="51.75" customHeight="1" thickBot="1">
      <c r="A8" s="36" t="s">
        <v>62</v>
      </c>
      <c r="B8" s="37" t="s">
        <v>4</v>
      </c>
      <c r="C8" s="109">
        <v>-28600</v>
      </c>
      <c r="D8" s="110">
        <v>79214.63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</row>
    <row r="9" spans="1:178" s="41" customFormat="1" ht="15.75">
      <c r="A9" s="38"/>
      <c r="B9" s="39"/>
      <c r="C9" s="40"/>
      <c r="D9" s="40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</row>
    <row r="12" spans="3:4" ht="15.75">
      <c r="C12" s="43"/>
      <c r="D12" s="43"/>
    </row>
    <row r="16" ht="15.75">
      <c r="I16" s="45">
        <v>90445.62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2017-04-06T10:30:57Z</cp:lastPrinted>
  <dcterms:created xsi:type="dcterms:W3CDTF">2005-02-01T12:32:18Z</dcterms:created>
  <dcterms:modified xsi:type="dcterms:W3CDTF">2017-04-06T10:31:01Z</dcterms:modified>
  <cp:category/>
  <cp:version/>
  <cp:contentType/>
  <cp:contentStatus/>
</cp:coreProperties>
</file>